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filterPrivacy="1" defaultThemeVersion="124226"/>
  <xr:revisionPtr revIDLastSave="0" documentId="13_ncr:1_{0B70263A-5D25-40D0-88A8-1159E64DC5E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G19" i="1"/>
  <c r="G21" i="1"/>
  <c r="G3" i="1"/>
  <c r="G4" i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22" i="1"/>
  <c r="G23" i="1" l="1"/>
  <c r="G24" i="1" s="1"/>
  <c r="G25" i="1" s="1"/>
</calcChain>
</file>

<file path=xl/sharedStrings.xml><?xml version="1.0" encoding="utf-8"?>
<sst xmlns="http://schemas.openxmlformats.org/spreadsheetml/2006/main" count="72" uniqueCount="64">
  <si>
    <t>序号</t>
  </si>
  <si>
    <t>数量</t>
  </si>
  <si>
    <t>产品名称及说明</t>
    <phoneticPr fontId="2" type="noConversion"/>
  </si>
  <si>
    <t>单位</t>
    <phoneticPr fontId="2" type="noConversion"/>
  </si>
  <si>
    <t>单价</t>
    <phoneticPr fontId="2" type="noConversion"/>
  </si>
  <si>
    <t>合价</t>
    <phoneticPr fontId="2" type="noConversion"/>
  </si>
  <si>
    <t>门禁读卡器</t>
    <phoneticPr fontId="2" type="noConversion"/>
  </si>
  <si>
    <t>米</t>
    <phoneticPr fontId="2" type="noConversion"/>
  </si>
  <si>
    <t>刚性阻燃管</t>
    <phoneticPr fontId="1" type="noConversion"/>
  </si>
  <si>
    <t>米</t>
    <phoneticPr fontId="1" type="noConversion"/>
  </si>
  <si>
    <t>超五类非屏蔽双绞线</t>
    <phoneticPr fontId="2" type="noConversion"/>
  </si>
  <si>
    <t>绝缘电源线</t>
    <phoneticPr fontId="2" type="noConversion"/>
  </si>
  <si>
    <t>四门门禁控制器</t>
    <phoneticPr fontId="1" type="noConversion"/>
  </si>
  <si>
    <t>个</t>
    <phoneticPr fontId="1" type="noConversion"/>
  </si>
  <si>
    <t>套</t>
    <phoneticPr fontId="1" type="noConversion"/>
  </si>
  <si>
    <t>联塑DN25</t>
    <phoneticPr fontId="1" type="noConversion"/>
  </si>
  <si>
    <t>项</t>
    <phoneticPr fontId="1" type="noConversion"/>
  </si>
  <si>
    <t>双门磁力锁</t>
    <phoneticPr fontId="1" type="noConversion"/>
  </si>
  <si>
    <t>单门磁力锁</t>
    <phoneticPr fontId="1" type="noConversion"/>
  </si>
  <si>
    <t>破玻开关</t>
    <phoneticPr fontId="1" type="noConversion"/>
  </si>
  <si>
    <t>个</t>
    <phoneticPr fontId="1" type="noConversion"/>
  </si>
  <si>
    <t>定制不锈钢门夹</t>
    <phoneticPr fontId="1" type="noConversion"/>
  </si>
  <si>
    <t>套</t>
    <phoneticPr fontId="1" type="noConversion"/>
  </si>
  <si>
    <t>摄像机开关电源</t>
    <phoneticPr fontId="1" type="noConversion"/>
  </si>
  <si>
    <t>箱</t>
    <phoneticPr fontId="2" type="noConversion"/>
  </si>
  <si>
    <t>秋叶原 RVV2*1.0</t>
    <phoneticPr fontId="2" type="noConversion"/>
  </si>
  <si>
    <t>迁移安装费</t>
    <phoneticPr fontId="1" type="noConversion"/>
  </si>
  <si>
    <t>产品型号</t>
    <phoneticPr fontId="2" type="noConversion"/>
  </si>
  <si>
    <t>开门按钮</t>
    <phoneticPr fontId="1" type="noConversion"/>
  </si>
  <si>
    <t>个</t>
    <phoneticPr fontId="1" type="noConversion"/>
  </si>
  <si>
    <t>达实DAC MJ8014 发卡量（标准版） ：1000000 张用户卡，2000 张巡更卡，可存储 100000 条门禁刷卡记录，5000 条报警事件，5000条巡更记录；读头接口：4 组维根接口；输入：4 组标准门状态输入，4 组出门请示按钮输入；输出:4 组门锁继电器输出（有源或无源） ，常开/常闭/常闭自动；通讯方式：支持 TCP/IP 标准以太网通讯</t>
    <phoneticPr fontId="1" type="noConversion"/>
  </si>
  <si>
    <t>达实DAC GY5730；工作模式：韦根26；读卡速度：0.2s；打卡间隔：0.5s；感应距离：0-10cm；读卡类型：SIMpass 卡；读卡频率：13.56MHz</t>
    <phoneticPr fontId="1" type="noConversion"/>
  </si>
  <si>
    <t>达实DAC KJ-300/2K2；五线无延时，带门磁信号反馈带灯转换；通电上锁；电压：12/24VDC，；电流：500/250mA；双门明装型；LED提示门锁开关状态</t>
    <phoneticPr fontId="1" type="noConversion"/>
  </si>
  <si>
    <t>达实DAC KJ-300/2K1；五线无延时，带门磁信号反馈带灯转换；通电上锁；电压：12/24VDC，；电流：500/250mA；双门明装型；LED提示门锁开关状态</t>
    <phoneticPr fontId="1" type="noConversion"/>
  </si>
  <si>
    <t>达实DAC EB290；电气性能：3A-12VDC；接点输出：NO/COM接点</t>
    <phoneticPr fontId="1" type="noConversion"/>
  </si>
  <si>
    <t>达实DAC Sn-911B；工作电流：5A；耐压：250VAC；接点输出：NC\COM接点</t>
    <phoneticPr fontId="1" type="noConversion"/>
  </si>
  <si>
    <t>宇视IPC-B312-IR(DP-IR3-F40-B-XG) UNV 1080P高清定焦红外半球(宽动态款,POE,30m红外,4mm定焦,H.265)</t>
    <phoneticPr fontId="1" type="noConversion"/>
  </si>
  <si>
    <t>网络半球摄像机</t>
    <phoneticPr fontId="1" type="noConversion"/>
  </si>
  <si>
    <t>网络枪式摄像机（含支架）</t>
    <phoneticPr fontId="1" type="noConversion"/>
  </si>
  <si>
    <t>宇视IPC-B242-IR（DU-IR3-F40-P-C-XG） UNV 1080P筒型网络摄像机(标准款,宽动态+星光,30m红外,4.0mm定焦,POE,H.265)</t>
    <phoneticPr fontId="1" type="noConversion"/>
  </si>
  <si>
    <t>创联 A-400-12 12V 20A</t>
    <phoneticPr fontId="1" type="noConversion"/>
  </si>
  <si>
    <t>BTR 1308405E30030；超五类双绞线 门禁、监控专用 依照EN 50173 ,ISO/IEC 11801；EIA/TIA568A</t>
    <phoneticPr fontId="1" type="noConversion"/>
  </si>
  <si>
    <t>其他配件</t>
    <phoneticPr fontId="1" type="noConversion"/>
  </si>
  <si>
    <t>批</t>
    <phoneticPr fontId="1" type="noConversion"/>
  </si>
  <si>
    <t>现场制作</t>
    <phoneticPr fontId="1" type="noConversion"/>
  </si>
  <si>
    <t>六类非屏蔽双绞线</t>
    <phoneticPr fontId="2" type="noConversion"/>
  </si>
  <si>
    <t>BTR 130840 6030040；非屏蔽带十字骨架双绞线。</t>
    <phoneticPr fontId="2" type="noConversion"/>
  </si>
  <si>
    <t>六类网络信息模块</t>
    <phoneticPr fontId="2" type="noConversion"/>
  </si>
  <si>
    <t>单口信息面板</t>
    <phoneticPr fontId="2" type="noConversion"/>
  </si>
  <si>
    <t>BTR 1309142302-E；单口信息面板的品牌、款式、颜色按照设计师的要求进行配置及调整。</t>
    <phoneticPr fontId="2" type="noConversion"/>
  </si>
  <si>
    <t>BTR 130909-I-B1；模块组成：RJ45插座，上下分层排线块设计及带印刷电路板连接，能清晰地标明打线标准，支持全免打线要求。</t>
    <phoneticPr fontId="2" type="noConversion"/>
  </si>
  <si>
    <t>个</t>
    <phoneticPr fontId="1" type="noConversion"/>
  </si>
  <si>
    <t>系统集成费B</t>
    <phoneticPr fontId="1" type="noConversion"/>
  </si>
  <si>
    <t>项目总造价</t>
    <phoneticPr fontId="1" type="noConversion"/>
  </si>
  <si>
    <t>A*12%</t>
    <phoneticPr fontId="1" type="noConversion"/>
  </si>
  <si>
    <t>A+B</t>
    <phoneticPr fontId="1" type="noConversion"/>
  </si>
  <si>
    <t xml:space="preserve">             小计A</t>
    <phoneticPr fontId="1" type="noConversion"/>
  </si>
  <si>
    <t>原报警系统、门禁系统迁移、原视频监控系统线路整理。</t>
    <phoneticPr fontId="1" type="noConversion"/>
  </si>
  <si>
    <t>监控管理主机</t>
    <phoneticPr fontId="1" type="noConversion"/>
  </si>
  <si>
    <t>戴尔主机独立显卡带HDMI输出，I5以上处理器，显存2G，包鼠键21寸显示器</t>
    <phoneticPr fontId="1" type="noConversion"/>
  </si>
  <si>
    <t>监控显示器</t>
    <phoneticPr fontId="1" type="noConversion"/>
  </si>
  <si>
    <t>台</t>
    <phoneticPr fontId="1" type="noConversion"/>
  </si>
  <si>
    <t>洛菲特LFT550M-DH1</t>
    <phoneticPr fontId="1" type="noConversion"/>
  </si>
  <si>
    <t>汕头大学修远书院一层门厅修缮工程弱电配套项目工程量清单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</si>
</sst>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&quot;¥&quot;#,##0.00_);[Red]\(&quot;¥&quot;#,##0.00\)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  <scheme val="major"/>
    </font>
    <font>
      <b/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3" fontId="11" fillId="0" borderId="1" xfId="0" applyNumberFormat="1" applyFont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I3" sqref="I3"/>
    </sheetView>
  </sheetViews>
  <sheetFormatPr defaultRowHeight="13.5" x14ac:dyDescent="0.15"/>
  <cols>
    <col min="1" max="1" width="4.75" style="24" customWidth="1"/>
    <col min="2" max="2" width="14.125" style="24" customWidth="1"/>
    <col min="3" max="3" width="28" style="24" customWidth="1"/>
    <col min="4" max="5" width="8.625" style="24" customWidth="1"/>
    <col min="6" max="6" width="11.875" style="25" customWidth="1"/>
    <col min="7" max="7" width="12.75" style="25" customWidth="1"/>
  </cols>
  <sheetData>
    <row r="1" spans="1:7" ht="51" customHeight="1" x14ac:dyDescent="0.15">
      <c r="A1" s="26" t="s">
        <v>63</v>
      </c>
      <c r="B1" s="27"/>
      <c r="C1" s="27"/>
      <c r="D1" s="27"/>
      <c r="E1" s="27"/>
      <c r="F1" s="27"/>
      <c r="G1" s="27"/>
    </row>
    <row r="2" spans="1:7" ht="34.5" customHeight="1" x14ac:dyDescent="0.15">
      <c r="A2" s="1" t="s">
        <v>0</v>
      </c>
      <c r="B2" s="1" t="s">
        <v>2</v>
      </c>
      <c r="C2" s="1" t="s">
        <v>27</v>
      </c>
      <c r="D2" s="1" t="s">
        <v>1</v>
      </c>
      <c r="E2" s="1" t="s">
        <v>3</v>
      </c>
      <c r="F2" s="2" t="s">
        <v>4</v>
      </c>
      <c r="G2" s="1" t="s">
        <v>5</v>
      </c>
    </row>
    <row r="3" spans="1:7" ht="154.5" customHeight="1" x14ac:dyDescent="0.15">
      <c r="A3" s="3">
        <v>1</v>
      </c>
      <c r="B3" s="4" t="s">
        <v>12</v>
      </c>
      <c r="C3" s="5" t="s">
        <v>30</v>
      </c>
      <c r="D3" s="6">
        <v>1</v>
      </c>
      <c r="E3" s="6" t="s">
        <v>14</v>
      </c>
      <c r="F3" s="13">
        <v>3200</v>
      </c>
      <c r="G3" s="16">
        <f>D3*F3</f>
        <v>3200</v>
      </c>
    </row>
    <row r="4" spans="1:7" ht="81.75" customHeight="1" x14ac:dyDescent="0.15">
      <c r="A4" s="3">
        <v>2</v>
      </c>
      <c r="B4" s="4" t="s">
        <v>17</v>
      </c>
      <c r="C4" s="5" t="s">
        <v>32</v>
      </c>
      <c r="D4" s="6">
        <v>1</v>
      </c>
      <c r="E4" s="9" t="s">
        <v>13</v>
      </c>
      <c r="F4" s="13">
        <v>580</v>
      </c>
      <c r="G4" s="16">
        <f t="shared" ref="G4:G12" si="0">D4*F4</f>
        <v>580</v>
      </c>
    </row>
    <row r="5" spans="1:7" ht="80.25" customHeight="1" x14ac:dyDescent="0.15">
      <c r="A5" s="3">
        <v>3</v>
      </c>
      <c r="B5" s="4" t="s">
        <v>18</v>
      </c>
      <c r="C5" s="5" t="s">
        <v>33</v>
      </c>
      <c r="D5" s="6">
        <v>2</v>
      </c>
      <c r="E5" s="9" t="s">
        <v>13</v>
      </c>
      <c r="F5" s="13">
        <v>450</v>
      </c>
      <c r="G5" s="16">
        <f t="shared" si="0"/>
        <v>900</v>
      </c>
    </row>
    <row r="6" spans="1:7" ht="24" x14ac:dyDescent="0.15">
      <c r="A6" s="3">
        <v>4</v>
      </c>
      <c r="B6" s="4" t="s">
        <v>28</v>
      </c>
      <c r="C6" s="5" t="s">
        <v>34</v>
      </c>
      <c r="D6" s="6">
        <v>1</v>
      </c>
      <c r="E6" s="9" t="s">
        <v>29</v>
      </c>
      <c r="F6" s="13">
        <v>50</v>
      </c>
      <c r="G6" s="16">
        <v>50</v>
      </c>
    </row>
    <row r="7" spans="1:7" ht="36" x14ac:dyDescent="0.15">
      <c r="A7" s="3">
        <v>5</v>
      </c>
      <c r="B7" s="4" t="s">
        <v>19</v>
      </c>
      <c r="C7" s="5" t="s">
        <v>35</v>
      </c>
      <c r="D7" s="6">
        <v>2</v>
      </c>
      <c r="E7" s="9" t="s">
        <v>20</v>
      </c>
      <c r="F7" s="13">
        <v>50</v>
      </c>
      <c r="G7" s="16">
        <f t="shared" si="0"/>
        <v>100</v>
      </c>
    </row>
    <row r="8" spans="1:7" ht="60" x14ac:dyDescent="0.15">
      <c r="A8" s="3">
        <v>6</v>
      </c>
      <c r="B8" s="7" t="s">
        <v>6</v>
      </c>
      <c r="C8" s="8" t="s">
        <v>31</v>
      </c>
      <c r="D8" s="9">
        <v>3</v>
      </c>
      <c r="E8" s="9" t="s">
        <v>13</v>
      </c>
      <c r="F8" s="14">
        <v>550</v>
      </c>
      <c r="G8" s="16">
        <f t="shared" si="0"/>
        <v>1650</v>
      </c>
    </row>
    <row r="9" spans="1:7" ht="16.5" customHeight="1" x14ac:dyDescent="0.15">
      <c r="A9" s="3">
        <v>7</v>
      </c>
      <c r="B9" s="7" t="s">
        <v>21</v>
      </c>
      <c r="C9" s="8" t="s">
        <v>44</v>
      </c>
      <c r="D9" s="9">
        <v>2</v>
      </c>
      <c r="E9" s="9" t="s">
        <v>20</v>
      </c>
      <c r="F9" s="14">
        <v>450</v>
      </c>
      <c r="G9" s="16">
        <f t="shared" si="0"/>
        <v>900</v>
      </c>
    </row>
    <row r="10" spans="1:7" ht="48" x14ac:dyDescent="0.15">
      <c r="A10" s="3">
        <v>8</v>
      </c>
      <c r="B10" s="7" t="s">
        <v>37</v>
      </c>
      <c r="C10" s="8" t="s">
        <v>36</v>
      </c>
      <c r="D10" s="9">
        <v>7</v>
      </c>
      <c r="E10" s="9" t="s">
        <v>22</v>
      </c>
      <c r="F10" s="14">
        <v>2100</v>
      </c>
      <c r="G10" s="16">
        <f t="shared" si="0"/>
        <v>14700</v>
      </c>
    </row>
    <row r="11" spans="1:7" ht="48" x14ac:dyDescent="0.15">
      <c r="A11" s="3">
        <v>9</v>
      </c>
      <c r="B11" s="7" t="s">
        <v>38</v>
      </c>
      <c r="C11" s="8" t="s">
        <v>39</v>
      </c>
      <c r="D11" s="9">
        <v>3</v>
      </c>
      <c r="E11" s="9" t="s">
        <v>22</v>
      </c>
      <c r="F11" s="14">
        <v>2100</v>
      </c>
      <c r="G11" s="16">
        <f t="shared" si="0"/>
        <v>6300</v>
      </c>
    </row>
    <row r="12" spans="1:7" ht="21" customHeight="1" x14ac:dyDescent="0.15">
      <c r="A12" s="3">
        <v>10</v>
      </c>
      <c r="B12" s="7" t="s">
        <v>23</v>
      </c>
      <c r="C12" s="8" t="s">
        <v>40</v>
      </c>
      <c r="D12" s="9">
        <v>10</v>
      </c>
      <c r="E12" s="9" t="s">
        <v>13</v>
      </c>
      <c r="F12" s="14">
        <v>50</v>
      </c>
      <c r="G12" s="16">
        <f t="shared" si="0"/>
        <v>500</v>
      </c>
    </row>
    <row r="13" spans="1:7" ht="48.75" customHeight="1" x14ac:dyDescent="0.15">
      <c r="A13" s="3">
        <v>11</v>
      </c>
      <c r="B13" s="10" t="s">
        <v>10</v>
      </c>
      <c r="C13" s="11" t="s">
        <v>41</v>
      </c>
      <c r="D13" s="3">
        <v>3</v>
      </c>
      <c r="E13" s="3" t="s">
        <v>24</v>
      </c>
      <c r="F13" s="14">
        <v>780</v>
      </c>
      <c r="G13" s="16">
        <f t="shared" ref="G13:G16" si="1">D13*F13</f>
        <v>2340</v>
      </c>
    </row>
    <row r="14" spans="1:7" ht="48.75" customHeight="1" x14ac:dyDescent="0.15">
      <c r="A14" s="3">
        <v>12</v>
      </c>
      <c r="B14" s="18" t="s">
        <v>45</v>
      </c>
      <c r="C14" s="19" t="s">
        <v>46</v>
      </c>
      <c r="D14" s="3">
        <v>1</v>
      </c>
      <c r="E14" s="3" t="s">
        <v>24</v>
      </c>
      <c r="F14" s="14">
        <v>900</v>
      </c>
      <c r="G14" s="16">
        <f t="shared" si="1"/>
        <v>900</v>
      </c>
    </row>
    <row r="15" spans="1:7" ht="48.75" customHeight="1" x14ac:dyDescent="0.15">
      <c r="A15" s="3">
        <v>13</v>
      </c>
      <c r="B15" s="18" t="s">
        <v>47</v>
      </c>
      <c r="C15" s="19" t="s">
        <v>50</v>
      </c>
      <c r="D15" s="3">
        <v>4</v>
      </c>
      <c r="E15" s="3" t="s">
        <v>51</v>
      </c>
      <c r="F15" s="14">
        <v>30</v>
      </c>
      <c r="G15" s="16">
        <f t="shared" si="1"/>
        <v>120</v>
      </c>
    </row>
    <row r="16" spans="1:7" ht="48.75" customHeight="1" x14ac:dyDescent="0.15">
      <c r="A16" s="3">
        <v>14</v>
      </c>
      <c r="B16" s="18" t="s">
        <v>48</v>
      </c>
      <c r="C16" s="19" t="s">
        <v>49</v>
      </c>
      <c r="D16" s="3">
        <v>4</v>
      </c>
      <c r="E16" s="3" t="s">
        <v>51</v>
      </c>
      <c r="F16" s="14">
        <v>12</v>
      </c>
      <c r="G16" s="16">
        <f t="shared" si="1"/>
        <v>48</v>
      </c>
    </row>
    <row r="17" spans="1:8" ht="23.25" customHeight="1" x14ac:dyDescent="0.15">
      <c r="A17" s="3">
        <v>15</v>
      </c>
      <c r="B17" s="11" t="s">
        <v>11</v>
      </c>
      <c r="C17" s="12" t="s">
        <v>25</v>
      </c>
      <c r="D17" s="3">
        <v>1000</v>
      </c>
      <c r="E17" s="3" t="s">
        <v>7</v>
      </c>
      <c r="F17" s="14">
        <v>2.8</v>
      </c>
      <c r="G17" s="16">
        <f t="shared" ref="G17:G18" si="2">D17*F17</f>
        <v>2800</v>
      </c>
    </row>
    <row r="18" spans="1:8" ht="23.25" customHeight="1" x14ac:dyDescent="0.15">
      <c r="A18" s="3">
        <v>16</v>
      </c>
      <c r="B18" s="4" t="s">
        <v>8</v>
      </c>
      <c r="C18" s="15" t="s">
        <v>15</v>
      </c>
      <c r="D18" s="6">
        <v>500</v>
      </c>
      <c r="E18" s="6" t="s">
        <v>9</v>
      </c>
      <c r="F18" s="16">
        <v>5</v>
      </c>
      <c r="G18" s="16">
        <f t="shared" si="2"/>
        <v>2500</v>
      </c>
      <c r="H18" s="17"/>
    </row>
    <row r="19" spans="1:8" ht="45" customHeight="1" x14ac:dyDescent="0.15">
      <c r="A19" s="3">
        <v>17</v>
      </c>
      <c r="B19" s="11" t="s">
        <v>58</v>
      </c>
      <c r="C19" s="12" t="s">
        <v>59</v>
      </c>
      <c r="D19" s="3">
        <v>1</v>
      </c>
      <c r="E19" s="3" t="s">
        <v>14</v>
      </c>
      <c r="F19" s="14">
        <v>6000</v>
      </c>
      <c r="G19" s="23">
        <f t="shared" ref="G19:G20" si="3">D19*F19</f>
        <v>6000</v>
      </c>
      <c r="H19" s="17"/>
    </row>
    <row r="20" spans="1:8" ht="23.25" customHeight="1" x14ac:dyDescent="0.15">
      <c r="A20" s="3">
        <v>18</v>
      </c>
      <c r="B20" s="11" t="s">
        <v>60</v>
      </c>
      <c r="C20" s="12" t="s">
        <v>62</v>
      </c>
      <c r="D20" s="3">
        <v>1</v>
      </c>
      <c r="E20" s="3" t="s">
        <v>61</v>
      </c>
      <c r="F20" s="14">
        <v>5500</v>
      </c>
      <c r="G20" s="23">
        <f t="shared" si="3"/>
        <v>5500</v>
      </c>
      <c r="H20" s="17"/>
    </row>
    <row r="21" spans="1:8" ht="39.75" customHeight="1" x14ac:dyDescent="0.15">
      <c r="A21" s="3">
        <v>19</v>
      </c>
      <c r="B21" s="11" t="s">
        <v>26</v>
      </c>
      <c r="C21" s="12" t="s">
        <v>57</v>
      </c>
      <c r="D21" s="3">
        <v>1</v>
      </c>
      <c r="E21" s="3" t="s">
        <v>16</v>
      </c>
      <c r="F21" s="14">
        <v>3500</v>
      </c>
      <c r="G21" s="16">
        <f>D21*F21</f>
        <v>3500</v>
      </c>
    </row>
    <row r="22" spans="1:8" ht="41.25" customHeight="1" x14ac:dyDescent="0.15">
      <c r="A22" s="3">
        <v>20</v>
      </c>
      <c r="B22" s="11" t="s">
        <v>42</v>
      </c>
      <c r="C22" s="12"/>
      <c r="D22" s="3">
        <v>1</v>
      </c>
      <c r="E22" s="3" t="s">
        <v>43</v>
      </c>
      <c r="F22" s="14">
        <v>1000</v>
      </c>
      <c r="G22" s="16">
        <f>D22*F22</f>
        <v>1000</v>
      </c>
    </row>
    <row r="23" spans="1:8" ht="30" customHeight="1" x14ac:dyDescent="0.15">
      <c r="A23" s="3">
        <v>21</v>
      </c>
      <c r="B23" s="28" t="s">
        <v>56</v>
      </c>
      <c r="C23" s="28"/>
      <c r="D23" s="28"/>
      <c r="E23" s="28"/>
      <c r="F23" s="28"/>
      <c r="G23" s="20">
        <f>SUM(G3:G22)</f>
        <v>53588</v>
      </c>
    </row>
    <row r="24" spans="1:8" ht="27.75" customHeight="1" x14ac:dyDescent="0.15">
      <c r="A24" s="3">
        <v>22</v>
      </c>
      <c r="B24" s="21" t="s">
        <v>52</v>
      </c>
      <c r="C24" s="29" t="s">
        <v>54</v>
      </c>
      <c r="D24" s="29"/>
      <c r="E24" s="29"/>
      <c r="F24" s="29"/>
      <c r="G24" s="22">
        <f>G23*0.12</f>
        <v>6430.5599999999995</v>
      </c>
    </row>
    <row r="25" spans="1:8" ht="30" customHeight="1" x14ac:dyDescent="0.15">
      <c r="A25" s="3">
        <v>23</v>
      </c>
      <c r="B25" s="21" t="s">
        <v>53</v>
      </c>
      <c r="C25" s="29" t="s">
        <v>55</v>
      </c>
      <c r="D25" s="29"/>
      <c r="E25" s="29"/>
      <c r="F25" s="29"/>
      <c r="G25" s="22">
        <f>G23+G24</f>
        <v>60018.559999999998</v>
      </c>
    </row>
  </sheetData>
  <mergeCells count="4">
    <mergeCell ref="A1:G1"/>
    <mergeCell ref="B23:F23"/>
    <mergeCell ref="C24:F24"/>
    <mergeCell ref="C25:F2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2019-12-06T03:25:45Z</dcterms:modified>
</cp:coreProperties>
</file>